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5" windowWidth="11775" windowHeight="8250" tabRatio="696" activeTab="1"/>
  </bookViews>
  <sheets>
    <sheet name="показатели факт2010 ВС" sheetId="1" r:id="rId1"/>
    <sheet name="расходы факт2010 ВС" sheetId="2" r:id="rId2"/>
    <sheet name="показатели факт2010 ВО" sheetId="3" r:id="rId3"/>
    <sheet name="расходы факт2010 ВО" sheetId="4" r:id="rId4"/>
  </sheets>
  <definedNames>
    <definedName name="_xlnm.Print_Area" localSheetId="2">'показатели факт2010 ВО'!$A$1:$D$22</definedName>
    <definedName name="_xlnm.Print_Area" localSheetId="0">'показатели факт2010 ВС'!$A$1:$D$27</definedName>
    <definedName name="_xlnm.Print_Area" localSheetId="3">'расходы факт2010 ВО'!$A$1:$C$26</definedName>
    <definedName name="_xlnm.Print_Area" localSheetId="1">'расходы факт2010 ВС'!$A$1:$C$26</definedName>
  </definedNames>
  <calcPr calcId="125725"/>
</workbook>
</file>

<file path=xl/calcChain.xml><?xml version="1.0" encoding="utf-8"?>
<calcChain xmlns="http://schemas.openxmlformats.org/spreadsheetml/2006/main">
  <c r="A13" i="3"/>
  <c r="D18" i="1"/>
  <c r="C14" i="4"/>
  <c r="A12" i="3"/>
  <c r="A15" s="1"/>
  <c r="A16" s="1"/>
  <c r="A17" s="1"/>
  <c r="A18" s="1"/>
  <c r="A20" s="1"/>
  <c r="A21" s="1"/>
  <c r="A22" s="1"/>
  <c r="A14" i="1"/>
  <c r="A15" s="1"/>
  <c r="A16" s="1"/>
  <c r="A19" s="1"/>
  <c r="A20" s="1"/>
  <c r="A21" s="1"/>
  <c r="A22" s="1"/>
  <c r="A23" s="1"/>
  <c r="A25" s="1"/>
  <c r="A26" s="1"/>
  <c r="A27" s="1"/>
  <c r="C19" i="4" l="1"/>
  <c r="C16"/>
  <c r="C19" i="2"/>
  <c r="C16"/>
  <c r="C14"/>
  <c r="C25" i="4" l="1"/>
  <c r="C25" i="2"/>
  <c r="D22" i="3" l="1"/>
  <c r="D27" i="1"/>
</calcChain>
</file>

<file path=xl/sharedStrings.xml><?xml version="1.0" encoding="utf-8"?>
<sst xmlns="http://schemas.openxmlformats.org/spreadsheetml/2006/main" count="153" uniqueCount="84">
  <si>
    <t>Основные показатели финансово-хозяйственной деятельности КГУП "Примтеплоэнерго"</t>
  </si>
  <si>
    <t xml:space="preserve">  в сфере холодного водоснабжения</t>
  </si>
  <si>
    <t>(по Краскинскому городскому поселению)</t>
  </si>
  <si>
    <t>№ п/п</t>
  </si>
  <si>
    <t>Наименование показателя</t>
  </si>
  <si>
    <t>Единица измерения</t>
  </si>
  <si>
    <t>Производственные показатели</t>
  </si>
  <si>
    <t>1</t>
  </si>
  <si>
    <t>Объем поднятой воды</t>
  </si>
  <si>
    <t>тыс. куб. м</t>
  </si>
  <si>
    <t>Расход воды на собственные  нужды</t>
  </si>
  <si>
    <t>%</t>
  </si>
  <si>
    <t>Объем воды, пропущенной через очистные сооружения</t>
  </si>
  <si>
    <t>Потери воды в сетях</t>
  </si>
  <si>
    <t>Объем отпущенной потребителям воды (полезный отпуск), 
в том числе:</t>
  </si>
  <si>
    <t>5.1</t>
  </si>
  <si>
    <t>объем, отпущенный по приборам учета</t>
  </si>
  <si>
    <t>5.2</t>
  </si>
  <si>
    <t>объем, отпущенный при отсутствии приборов учета (расчетным методом)</t>
  </si>
  <si>
    <t>Удельный расход электроэнергии на подачу воды в сеть</t>
  </si>
  <si>
    <t>кВт*ч/м3</t>
  </si>
  <si>
    <t>Протяженность водопроводных сетей (в однотрубном исчислении)</t>
  </si>
  <si>
    <t>км</t>
  </si>
  <si>
    <t>Количество скважин</t>
  </si>
  <si>
    <t>шт.</t>
  </si>
  <si>
    <t>Количество подкачивающих насосных станций</t>
  </si>
  <si>
    <t>Среднесписочная численность</t>
  </si>
  <si>
    <t>чел.</t>
  </si>
  <si>
    <t>Экономические показатели</t>
  </si>
  <si>
    <t>Выручка от реализации холодной воды потребителям</t>
  </si>
  <si>
    <t>тыс. руб.</t>
  </si>
  <si>
    <t>Себестоимость реализации холодной воды</t>
  </si>
  <si>
    <t>Прибыль (убыток) от реализации холодной воды</t>
  </si>
  <si>
    <t>тыс. руб. (без НДС)</t>
  </si>
  <si>
    <t>№
п/п</t>
  </si>
  <si>
    <t>Величина</t>
  </si>
  <si>
    <t>Расходы на покупаемую электрическую энергию</t>
  </si>
  <si>
    <t>объем электрической энергии,  тыс.кВт*ч</t>
  </si>
  <si>
    <t>средневзвешенная стоимость,  руб/кВт</t>
  </si>
  <si>
    <t>2</t>
  </si>
  <si>
    <t>Химреагенты, используемые в технологическом процессе</t>
  </si>
  <si>
    <t>3</t>
  </si>
  <si>
    <t>Расходы на оплату труда и отчисления на социальные нужды, в том числе:</t>
  </si>
  <si>
    <t>Затраты на оплату труда</t>
  </si>
  <si>
    <t>Отчисления на социальные нужды</t>
  </si>
  <si>
    <t>4</t>
  </si>
  <si>
    <t>Амортизация  и аренда имущества, в том числе:</t>
  </si>
  <si>
    <t>4.1</t>
  </si>
  <si>
    <t>Амортизация основных производственных средств</t>
  </si>
  <si>
    <t>4.2</t>
  </si>
  <si>
    <t xml:space="preserve">Аренда основных производственных средств </t>
  </si>
  <si>
    <t>5</t>
  </si>
  <si>
    <t>Расходы на ремонт (капитальный и текущий)</t>
  </si>
  <si>
    <t>6</t>
  </si>
  <si>
    <t>Расходы, переданные по внутрихозяйственному обороту на теплоснабжение</t>
  </si>
  <si>
    <t>7</t>
  </si>
  <si>
    <t>Прочие (общепроизводственные и общеэксплуатационные расходы)</t>
  </si>
  <si>
    <t>8</t>
  </si>
  <si>
    <t>Итого себестоимость</t>
  </si>
  <si>
    <t xml:space="preserve"> </t>
  </si>
  <si>
    <t xml:space="preserve">  в сфере водоотведения</t>
  </si>
  <si>
    <t>Отведено сточных вод</t>
  </si>
  <si>
    <t>Реализовано услуг по очистке стоков</t>
  </si>
  <si>
    <t>Объем сточных вод, пропущенных через очистные сооружения</t>
  </si>
  <si>
    <t>Протяженность канализационных  сетей (в однотрубном исчислении)</t>
  </si>
  <si>
    <t>Количество насосных станций</t>
  </si>
  <si>
    <t>Количество очистных сооружений</t>
  </si>
  <si>
    <t>Выручка от реализации услуги водоотведения</t>
  </si>
  <si>
    <t>Себестоимость услуги водоотведения</t>
  </si>
  <si>
    <t>Прибыль (убыток)</t>
  </si>
  <si>
    <t>за  2010 год</t>
  </si>
  <si>
    <t>Факт 2010г.</t>
  </si>
  <si>
    <t>Структура основных производственных расходов
КГУП "Примтеплоэнерго" за 2010 год 
 в сфере холодного водоснабжения</t>
  </si>
  <si>
    <t>Структура основных производственных расходов
КГУП "Примтеплоэнерго" за 2010 год 
 в сфере  водоотведения</t>
  </si>
  <si>
    <t>Объем покупной воды</t>
  </si>
  <si>
    <t xml:space="preserve">Расходы на оплату покупной холодной воды </t>
  </si>
  <si>
    <t>6.1</t>
  </si>
  <si>
    <t>6.2</t>
  </si>
  <si>
    <t>2.1</t>
  </si>
  <si>
    <t>2.2</t>
  </si>
  <si>
    <t>9</t>
  </si>
  <si>
    <t>Объем сточных вод, принятых от других регулируемых организаций</t>
  </si>
  <si>
    <t>Расходы на оплату услуг по перекачке и очистке сточных вод другими организациями</t>
  </si>
  <si>
    <t>в том числе расходы на услуги производственного характера, выполняемые по договорам с организациями на проведение регламентных работ в рамках технологического процесса</t>
  </si>
</sst>
</file>

<file path=xl/styles.xml><?xml version="1.0" encoding="utf-8"?>
<styleSheet xmlns="http://schemas.openxmlformats.org/spreadsheetml/2006/main">
  <numFmts count="4">
    <numFmt numFmtId="41" formatCode="_-* #,##0_р_._-;\-* #,##0_р_._-;_-* &quot;-&quot;_р_._-;_-@_-"/>
    <numFmt numFmtId="43" formatCode="_-* #,##0.00_р_._-;\-* #,##0.00_р_._-;_-* &quot;-&quot;??_р_._-;_-@_-"/>
    <numFmt numFmtId="164" formatCode="_-* #,##0.0_р_._-;\-* #,##0.0_р_._-;_-* &quot;-&quot;??_р_._-;_-@_-"/>
    <numFmt numFmtId="165" formatCode="_-* #,##0_р_._-;\-* #,##0_р_._-;_-* &quot;-&quot;??_р_._-;_-@_-"/>
  </numFmts>
  <fonts count="13">
    <font>
      <sz val="10"/>
      <name val="Arial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 Cyr"/>
      <charset val="204"/>
    </font>
    <font>
      <u/>
      <sz val="10"/>
      <color indexed="12"/>
      <name val="Arial Cyr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43" fontId="6" fillId="0" borderId="0" applyFont="0" applyFill="0" applyBorder="0" applyAlignment="0" applyProtection="0"/>
    <xf numFmtId="0" fontId="1" fillId="0" borderId="0"/>
    <xf numFmtId="0" fontId="1" fillId="0" borderId="0"/>
    <xf numFmtId="0" fontId="7" fillId="0" borderId="0" applyNumberFormat="0" applyFill="0" applyBorder="0" applyAlignment="0" applyProtection="0">
      <alignment vertical="top"/>
      <protection locked="0"/>
    </xf>
    <xf numFmtId="43" fontId="6" fillId="0" borderId="0" applyFont="0" applyFill="0" applyBorder="0" applyAlignment="0" applyProtection="0"/>
  </cellStyleXfs>
  <cellXfs count="101">
    <xf numFmtId="0" fontId="0" fillId="0" borderId="0" xfId="0"/>
    <xf numFmtId="1" fontId="2" fillId="2" borderId="2" xfId="2" applyNumberFormat="1" applyFont="1" applyFill="1" applyBorder="1" applyAlignment="1">
      <alignment horizontal="center" vertical="center" wrapText="1"/>
    </xf>
    <xf numFmtId="164" fontId="2" fillId="2" borderId="2" xfId="1" applyNumberFormat="1" applyFont="1" applyFill="1" applyBorder="1" applyAlignment="1">
      <alignment horizontal="center"/>
    </xf>
    <xf numFmtId="49" fontId="2" fillId="2" borderId="2" xfId="2" applyNumberFormat="1" applyFont="1" applyFill="1" applyBorder="1" applyAlignment="1">
      <alignment horizontal="center" vertical="center" wrapText="1"/>
    </xf>
    <xf numFmtId="165" fontId="2" fillId="2" borderId="2" xfId="1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justify" vertical="center" wrapText="1"/>
    </xf>
    <xf numFmtId="0" fontId="8" fillId="0" borderId="0" xfId="0" applyFont="1"/>
    <xf numFmtId="0" fontId="8" fillId="0" borderId="0" xfId="0" applyFont="1" applyAlignment="1">
      <alignment horizontal="right"/>
    </xf>
    <xf numFmtId="0" fontId="4" fillId="0" borderId="0" xfId="0" applyFont="1" applyAlignment="1">
      <alignment horizontal="center" wrapText="1"/>
    </xf>
    <xf numFmtId="0" fontId="2" fillId="0" borderId="0" xfId="0" applyFont="1"/>
    <xf numFmtId="0" fontId="9" fillId="0" borderId="0" xfId="0" applyFont="1" applyAlignment="1">
      <alignment horizontal="right"/>
    </xf>
    <xf numFmtId="0" fontId="8" fillId="0" borderId="2" xfId="0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165" fontId="8" fillId="0" borderId="2" xfId="0" applyNumberFormat="1" applyFont="1" applyBorder="1"/>
    <xf numFmtId="0" fontId="2" fillId="0" borderId="2" xfId="0" applyFont="1" applyFill="1" applyBorder="1" applyAlignment="1">
      <alignment horizontal="left" vertical="center" wrapText="1" indent="2"/>
    </xf>
    <xf numFmtId="43" fontId="8" fillId="0" borderId="2" xfId="0" applyNumberFormat="1" applyFont="1" applyBorder="1"/>
    <xf numFmtId="49" fontId="5" fillId="0" borderId="7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165" fontId="10" fillId="0" borderId="2" xfId="0" applyNumberFormat="1" applyFont="1" applyBorder="1"/>
    <xf numFmtId="0" fontId="10" fillId="0" borderId="0" xfId="0" applyFont="1"/>
    <xf numFmtId="0" fontId="2" fillId="0" borderId="2" xfId="0" applyFont="1" applyFill="1" applyBorder="1" applyAlignment="1">
      <alignment horizontal="left" vertical="center" wrapText="1" indent="1"/>
    </xf>
    <xf numFmtId="49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vertical="center" wrapText="1"/>
    </xf>
    <xf numFmtId="41" fontId="10" fillId="0" borderId="0" xfId="0" applyNumberFormat="1" applyFont="1"/>
    <xf numFmtId="49" fontId="2" fillId="0" borderId="9" xfId="0" applyNumberFormat="1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vertical="center" wrapText="1"/>
    </xf>
    <xf numFmtId="165" fontId="8" fillId="0" borderId="9" xfId="0" applyNumberFormat="1" applyFont="1" applyBorder="1"/>
    <xf numFmtId="0" fontId="8" fillId="0" borderId="0" xfId="0" applyFont="1" applyBorder="1"/>
    <xf numFmtId="0" fontId="11" fillId="0" borderId="0" xfId="0" applyFont="1" applyBorder="1" applyAlignment="1">
      <alignment horizontal="left" wrapText="1"/>
    </xf>
    <xf numFmtId="0" fontId="2" fillId="2" borderId="0" xfId="2" applyFont="1" applyFill="1"/>
    <xf numFmtId="0" fontId="2" fillId="2" borderId="0" xfId="2" applyFont="1" applyFill="1" applyAlignment="1">
      <alignment horizontal="center"/>
    </xf>
    <xf numFmtId="0" fontId="2" fillId="2" borderId="0" xfId="2" applyFont="1" applyFill="1" applyAlignment="1">
      <alignment horizontal="right"/>
    </xf>
    <xf numFmtId="0" fontId="3" fillId="2" borderId="0" xfId="2" applyFont="1" applyFill="1" applyBorder="1" applyAlignment="1">
      <alignment horizontal="center" vertical="center" wrapText="1"/>
    </xf>
    <xf numFmtId="0" fontId="4" fillId="2" borderId="1" xfId="2" applyFont="1" applyFill="1" applyBorder="1" applyAlignment="1">
      <alignment horizontal="center" vertical="center" wrapText="1"/>
    </xf>
    <xf numFmtId="0" fontId="5" fillId="2" borderId="2" xfId="2" applyFont="1" applyFill="1" applyBorder="1" applyAlignment="1">
      <alignment horizontal="center" vertical="center" wrapText="1"/>
    </xf>
    <xf numFmtId="0" fontId="2" fillId="2" borderId="2" xfId="2" applyFont="1" applyFill="1" applyBorder="1" applyAlignment="1">
      <alignment horizontal="center" vertical="center" wrapText="1"/>
    </xf>
    <xf numFmtId="0" fontId="5" fillId="2" borderId="2" xfId="2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164" fontId="2" fillId="2" borderId="2" xfId="1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 wrapText="1" indent="3"/>
    </xf>
    <xf numFmtId="164" fontId="2" fillId="2" borderId="0" xfId="2" applyNumberFormat="1" applyFont="1" applyFill="1"/>
    <xf numFmtId="0" fontId="2" fillId="2" borderId="2" xfId="0" applyFont="1" applyFill="1" applyBorder="1" applyAlignment="1">
      <alignment horizontal="justify" vertical="center"/>
    </xf>
    <xf numFmtId="0" fontId="2" fillId="2" borderId="2" xfId="0" applyFont="1" applyFill="1" applyBorder="1" applyAlignment="1">
      <alignment horizontal="center" vertical="center"/>
    </xf>
    <xf numFmtId="165" fontId="2" fillId="2" borderId="2" xfId="1" applyNumberFormat="1" applyFont="1" applyFill="1" applyBorder="1" applyAlignment="1">
      <alignment horizontal="left" vertical="center" wrapText="1" indent="1"/>
    </xf>
    <xf numFmtId="41" fontId="2" fillId="2" borderId="0" xfId="2" applyNumberFormat="1" applyFont="1" applyFill="1"/>
    <xf numFmtId="0" fontId="12" fillId="2" borderId="0" xfId="2" applyFont="1" applyFill="1" applyBorder="1" applyAlignment="1">
      <alignment horizontal="left" vertical="center"/>
    </xf>
    <xf numFmtId="0" fontId="12" fillId="2" borderId="0" xfId="2" applyFont="1" applyFill="1" applyBorder="1" applyAlignment="1">
      <alignment horizontal="center" vertical="center" wrapText="1"/>
    </xf>
    <xf numFmtId="0" fontId="12" fillId="2" borderId="0" xfId="2" applyFont="1" applyFill="1"/>
    <xf numFmtId="0" fontId="12" fillId="0" borderId="0" xfId="0" applyFont="1"/>
    <xf numFmtId="0" fontId="12" fillId="0" borderId="0" xfId="2" applyFont="1" applyBorder="1" applyAlignment="1">
      <alignment horizontal="left" vertical="center"/>
    </xf>
    <xf numFmtId="0" fontId="12" fillId="0" borderId="0" xfId="0" applyFont="1" applyAlignment="1">
      <alignment horizontal="right"/>
    </xf>
    <xf numFmtId="0" fontId="8" fillId="2" borderId="0" xfId="0" applyFont="1" applyFill="1"/>
    <xf numFmtId="0" fontId="8" fillId="2" borderId="0" xfId="0" applyFont="1" applyFill="1" applyAlignment="1">
      <alignment horizontal="right"/>
    </xf>
    <xf numFmtId="0" fontId="4" fillId="2" borderId="0" xfId="0" applyFont="1" applyFill="1" applyAlignment="1">
      <alignment horizontal="center" wrapText="1"/>
    </xf>
    <xf numFmtId="0" fontId="2" fillId="2" borderId="0" xfId="0" applyFont="1" applyFill="1"/>
    <xf numFmtId="0" fontId="9" fillId="2" borderId="0" xfId="0" applyFont="1" applyFill="1" applyAlignment="1">
      <alignment horizontal="right"/>
    </xf>
    <xf numFmtId="0" fontId="12" fillId="2" borderId="0" xfId="0" applyFont="1" applyFill="1"/>
    <xf numFmtId="0" fontId="12" fillId="2" borderId="0" xfId="0" applyFont="1" applyFill="1" applyAlignment="1">
      <alignment horizontal="right"/>
    </xf>
    <xf numFmtId="0" fontId="8" fillId="2" borderId="2" xfId="0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165" fontId="8" fillId="2" borderId="2" xfId="0" applyNumberFormat="1" applyFont="1" applyFill="1" applyBorder="1"/>
    <xf numFmtId="0" fontId="2" fillId="2" borderId="2" xfId="0" applyFont="1" applyFill="1" applyBorder="1" applyAlignment="1">
      <alignment horizontal="left" vertical="center" wrapText="1" indent="2"/>
    </xf>
    <xf numFmtId="43" fontId="8" fillId="2" borderId="2" xfId="0" applyNumberFormat="1" applyFont="1" applyFill="1" applyBorder="1"/>
    <xf numFmtId="49" fontId="5" fillId="2" borderId="7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left" vertical="center" wrapText="1"/>
    </xf>
    <xf numFmtId="165" fontId="10" fillId="2" borderId="2" xfId="0" applyNumberFormat="1" applyFont="1" applyFill="1" applyBorder="1"/>
    <xf numFmtId="0" fontId="10" fillId="2" borderId="0" xfId="0" applyFont="1" applyFill="1"/>
    <xf numFmtId="0" fontId="2" fillId="2" borderId="2" xfId="0" applyFont="1" applyFill="1" applyBorder="1" applyAlignment="1">
      <alignment horizontal="left" vertical="center" wrapText="1" indent="1"/>
    </xf>
    <xf numFmtId="49" fontId="5" fillId="2" borderId="2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41" fontId="10" fillId="2" borderId="0" xfId="0" applyNumberFormat="1" applyFont="1" applyFill="1"/>
    <xf numFmtId="49" fontId="2" fillId="2" borderId="9" xfId="0" applyNumberFormat="1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vertical="center" wrapText="1"/>
    </xf>
    <xf numFmtId="165" fontId="8" fillId="2" borderId="9" xfId="0" applyNumberFormat="1" applyFont="1" applyFill="1" applyBorder="1"/>
    <xf numFmtId="0" fontId="8" fillId="2" borderId="0" xfId="0" applyFont="1" applyFill="1" applyBorder="1"/>
    <xf numFmtId="0" fontId="11" fillId="2" borderId="0" xfId="0" applyFont="1" applyFill="1" applyBorder="1" applyAlignment="1">
      <alignment horizontal="left" wrapText="1"/>
    </xf>
    <xf numFmtId="43" fontId="2" fillId="2" borderId="2" xfId="1" applyNumberFormat="1" applyFont="1" applyFill="1" applyBorder="1" applyAlignment="1">
      <alignment horizontal="center" vertical="center"/>
    </xf>
    <xf numFmtId="164" fontId="2" fillId="0" borderId="2" xfId="1" applyNumberFormat="1" applyFont="1" applyFill="1" applyBorder="1" applyAlignment="1">
      <alignment horizontal="center"/>
    </xf>
    <xf numFmtId="165" fontId="2" fillId="0" borderId="2" xfId="1" applyNumberFormat="1" applyFont="1" applyFill="1" applyBorder="1" applyAlignment="1">
      <alignment horizontal="center"/>
    </xf>
    <xf numFmtId="164" fontId="2" fillId="0" borderId="2" xfId="1" applyNumberFormat="1" applyFont="1" applyFill="1" applyBorder="1" applyAlignment="1">
      <alignment horizontal="center" vertical="center"/>
    </xf>
    <xf numFmtId="165" fontId="8" fillId="0" borderId="2" xfId="0" applyNumberFormat="1" applyFont="1" applyFill="1" applyBorder="1"/>
    <xf numFmtId="0" fontId="3" fillId="2" borderId="0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 wrapText="1"/>
    </xf>
    <xf numFmtId="0" fontId="5" fillId="2" borderId="2" xfId="2" applyFont="1" applyFill="1" applyBorder="1" applyAlignment="1">
      <alignment horizontal="center" vertical="center" wrapText="1"/>
    </xf>
    <xf numFmtId="0" fontId="5" fillId="2" borderId="3" xfId="2" applyFont="1" applyFill="1" applyBorder="1" applyAlignment="1">
      <alignment horizontal="center" vertical="center" wrapText="1"/>
    </xf>
    <xf numFmtId="0" fontId="5" fillId="2" borderId="4" xfId="2" applyFont="1" applyFill="1" applyBorder="1" applyAlignment="1">
      <alignment horizontal="center" vertical="center" wrapText="1"/>
    </xf>
    <xf numFmtId="0" fontId="5" fillId="2" borderId="5" xfId="2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</cellXfs>
  <cellStyles count="6">
    <cellStyle name="oft Excel]_x000d__x000a_Comment=Строки open=/f добавляют пользовательские функции к списку Вставить функцию._x000d__x000a_Maximized=3_x000d__x000a_Basi" xfId="3"/>
    <cellStyle name="Гиперссылка_Тарифы на реализацию ресурсов ОАО МОЭК" xfId="4"/>
    <cellStyle name="Обычный" xfId="0" builtinId="0"/>
    <cellStyle name="Обычный_Я_Формы для ГО_2008(4749531_02-АП-152_9_03_02_2009)" xfId="2"/>
    <cellStyle name="Финансовый" xfId="1" builtinId="3"/>
    <cellStyle name="Финансовый 2" xfId="5"/>
  </cellStyles>
  <dxfs count="0"/>
  <tableStyles count="0" defaultTableStyle="TableStyleMedium9" defaultPivotStyle="PivotStyleLight16"/>
  <colors>
    <mruColors>
      <color rgb="FFFF66CC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7"/>
  <sheetViews>
    <sheetView view="pageBreakPreview" zoomScale="80" zoomScaleNormal="60" zoomScaleSheetLayoutView="80" workbookViewId="0">
      <pane xSplit="2" ySplit="10" topLeftCell="C21" activePane="bottomRight" state="frozen"/>
      <selection activeCell="A2" sqref="A2:XFD4"/>
      <selection pane="topRight" activeCell="A2" sqref="A2:XFD4"/>
      <selection pane="bottomLeft" activeCell="A2" sqref="A2:XFD4"/>
      <selection pane="bottomRight" activeCell="A19" sqref="A19"/>
    </sheetView>
  </sheetViews>
  <sheetFormatPr defaultRowHeight="33.950000000000003" customHeight="1"/>
  <cols>
    <col min="1" max="1" width="7.5703125" style="31" customWidth="1"/>
    <col min="2" max="2" width="84.5703125" style="31" customWidth="1"/>
    <col min="3" max="3" width="13.5703125" style="32" customWidth="1"/>
    <col min="4" max="4" width="23" style="31" customWidth="1"/>
    <col min="5" max="5" width="5.28515625" style="31" customWidth="1"/>
    <col min="6" max="6" width="16" style="31" customWidth="1"/>
    <col min="7" max="16384" width="9.140625" style="31"/>
  </cols>
  <sheetData>
    <row r="1" spans="1:4" ht="6.75" customHeight="1">
      <c r="D1" s="33"/>
    </row>
    <row r="2" spans="1:4" ht="22.5" customHeight="1">
      <c r="A2" s="85" t="s">
        <v>0</v>
      </c>
      <c r="B2" s="85"/>
      <c r="C2" s="85"/>
      <c r="D2" s="85"/>
    </row>
    <row r="3" spans="1:4" ht="22.5" customHeight="1">
      <c r="A3" s="86" t="s">
        <v>1</v>
      </c>
      <c r="B3" s="86"/>
      <c r="C3" s="86"/>
      <c r="D3" s="86"/>
    </row>
    <row r="4" spans="1:4" ht="22.5" customHeight="1">
      <c r="A4" s="86" t="s">
        <v>70</v>
      </c>
      <c r="B4" s="86"/>
      <c r="C4" s="86"/>
      <c r="D4" s="86"/>
    </row>
    <row r="5" spans="1:4" ht="6.75" customHeight="1">
      <c r="A5" s="34"/>
      <c r="B5" s="34"/>
      <c r="C5" s="34"/>
      <c r="D5" s="34"/>
    </row>
    <row r="6" spans="1:4" s="50" customFormat="1" ht="21.75" customHeight="1">
      <c r="A6" s="48" t="s">
        <v>2</v>
      </c>
      <c r="B6" s="49"/>
      <c r="C6" s="49"/>
      <c r="D6" s="49"/>
    </row>
    <row r="7" spans="1:4" ht="6" customHeight="1">
      <c r="A7" s="35"/>
      <c r="B7" s="35"/>
      <c r="C7" s="35"/>
      <c r="D7" s="35"/>
    </row>
    <row r="8" spans="1:4" ht="45.75" customHeight="1">
      <c r="A8" s="36" t="s">
        <v>3</v>
      </c>
      <c r="B8" s="36" t="s">
        <v>4</v>
      </c>
      <c r="C8" s="36" t="s">
        <v>5</v>
      </c>
      <c r="D8" s="38" t="s">
        <v>71</v>
      </c>
    </row>
    <row r="9" spans="1:4" ht="21" customHeight="1">
      <c r="A9" s="37">
        <v>1</v>
      </c>
      <c r="B9" s="37">
        <v>2</v>
      </c>
      <c r="C9" s="37">
        <v>3</v>
      </c>
      <c r="D9" s="37">
        <v>4</v>
      </c>
    </row>
    <row r="10" spans="1:4" ht="21.75" customHeight="1">
      <c r="A10" s="87" t="s">
        <v>6</v>
      </c>
      <c r="B10" s="87"/>
      <c r="C10" s="87"/>
      <c r="D10" s="87"/>
    </row>
    <row r="11" spans="1:4" ht="31.5" customHeight="1">
      <c r="A11" s="3" t="s">
        <v>7</v>
      </c>
      <c r="B11" s="5" t="s">
        <v>8</v>
      </c>
      <c r="C11" s="39" t="s">
        <v>9</v>
      </c>
      <c r="D11" s="2">
        <v>49.173981000000005</v>
      </c>
    </row>
    <row r="12" spans="1:4" ht="31.5" customHeight="1">
      <c r="A12" s="3" t="s">
        <v>39</v>
      </c>
      <c r="B12" s="5" t="s">
        <v>74</v>
      </c>
      <c r="C12" s="39" t="s">
        <v>9</v>
      </c>
      <c r="D12" s="83">
        <v>0</v>
      </c>
    </row>
    <row r="13" spans="1:4" ht="31.5" customHeight="1">
      <c r="A13" s="1">
        <v>3</v>
      </c>
      <c r="B13" s="40" t="s">
        <v>10</v>
      </c>
      <c r="C13" s="39" t="s">
        <v>11</v>
      </c>
      <c r="D13" s="80">
        <v>0.02</v>
      </c>
    </row>
    <row r="14" spans="1:4" ht="31.5" customHeight="1">
      <c r="A14" s="1">
        <f t="shared" ref="A14:A16" si="0">A13+1</f>
        <v>4</v>
      </c>
      <c r="B14" s="5" t="s">
        <v>12</v>
      </c>
      <c r="C14" s="39" t="s">
        <v>9</v>
      </c>
      <c r="D14" s="81"/>
    </row>
    <row r="15" spans="1:4" ht="30.95" customHeight="1">
      <c r="A15" s="1">
        <f t="shared" si="0"/>
        <v>5</v>
      </c>
      <c r="B15" s="5" t="s">
        <v>13</v>
      </c>
      <c r="C15" s="39" t="s">
        <v>11</v>
      </c>
      <c r="D15" s="2">
        <v>4.7873208886521121</v>
      </c>
    </row>
    <row r="16" spans="1:4" ht="30.95" customHeight="1">
      <c r="A16" s="1">
        <f t="shared" si="0"/>
        <v>6</v>
      </c>
      <c r="B16" s="5" t="s">
        <v>14</v>
      </c>
      <c r="C16" s="39" t="s">
        <v>9</v>
      </c>
      <c r="D16" s="2">
        <v>43.646124</v>
      </c>
    </row>
    <row r="17" spans="1:6" ht="31.5" customHeight="1">
      <c r="A17" s="3" t="s">
        <v>76</v>
      </c>
      <c r="B17" s="42" t="s">
        <v>16</v>
      </c>
      <c r="C17" s="39" t="s">
        <v>9</v>
      </c>
      <c r="D17" s="2">
        <v>2.9030399999999998</v>
      </c>
      <c r="F17" s="43"/>
    </row>
    <row r="18" spans="1:6" ht="31.5" customHeight="1">
      <c r="A18" s="3" t="s">
        <v>77</v>
      </c>
      <c r="B18" s="42" t="s">
        <v>18</v>
      </c>
      <c r="C18" s="39" t="s">
        <v>9</v>
      </c>
      <c r="D18" s="2">
        <f>D16-D17</f>
        <v>40.743084000000003</v>
      </c>
    </row>
    <row r="19" spans="1:6" ht="31.5" customHeight="1">
      <c r="A19" s="1">
        <f>A16+1</f>
        <v>7</v>
      </c>
      <c r="B19" s="40" t="s">
        <v>19</v>
      </c>
      <c r="C19" s="39" t="s">
        <v>20</v>
      </c>
      <c r="D19" s="41">
        <v>1.8476437773057259</v>
      </c>
    </row>
    <row r="20" spans="1:6" ht="31.5" customHeight="1">
      <c r="A20" s="1">
        <f>A19+1</f>
        <v>8</v>
      </c>
      <c r="B20" s="5" t="s">
        <v>21</v>
      </c>
      <c r="C20" s="39" t="s">
        <v>22</v>
      </c>
      <c r="D20" s="81">
        <v>4.8099999999999996</v>
      </c>
    </row>
    <row r="21" spans="1:6" ht="31.5" customHeight="1">
      <c r="A21" s="1">
        <f t="shared" ref="A21:A23" si="1">A20+1</f>
        <v>9</v>
      </c>
      <c r="B21" s="5" t="s">
        <v>23</v>
      </c>
      <c r="C21" s="39" t="s">
        <v>24</v>
      </c>
      <c r="D21" s="82">
        <v>1</v>
      </c>
    </row>
    <row r="22" spans="1:6" ht="31.5" customHeight="1">
      <c r="A22" s="1">
        <f t="shared" si="1"/>
        <v>10</v>
      </c>
      <c r="B22" s="5" t="s">
        <v>25</v>
      </c>
      <c r="C22" s="39" t="s">
        <v>24</v>
      </c>
      <c r="D22" s="82">
        <v>0</v>
      </c>
    </row>
    <row r="23" spans="1:6" ht="31.5" customHeight="1">
      <c r="A23" s="1">
        <f t="shared" si="1"/>
        <v>11</v>
      </c>
      <c r="B23" s="5" t="s">
        <v>26</v>
      </c>
      <c r="C23" s="39" t="s">
        <v>27</v>
      </c>
      <c r="D23" s="4">
        <v>5.8</v>
      </c>
    </row>
    <row r="24" spans="1:6" ht="27" customHeight="1">
      <c r="A24" s="88" t="s">
        <v>28</v>
      </c>
      <c r="B24" s="89"/>
      <c r="C24" s="89"/>
      <c r="D24" s="90"/>
    </row>
    <row r="25" spans="1:6" ht="32.25" customHeight="1">
      <c r="A25" s="1">
        <f>A23+1</f>
        <v>12</v>
      </c>
      <c r="B25" s="44" t="s">
        <v>29</v>
      </c>
      <c r="C25" s="45" t="s">
        <v>30</v>
      </c>
      <c r="D25" s="46">
        <v>350.02776271186434</v>
      </c>
    </row>
    <row r="26" spans="1:6" ht="33" customHeight="1">
      <c r="A26" s="1">
        <f>A25+1</f>
        <v>13</v>
      </c>
      <c r="B26" s="5" t="s">
        <v>31</v>
      </c>
      <c r="C26" s="45" t="s">
        <v>30</v>
      </c>
      <c r="D26" s="46">
        <v>1656.4232914437503</v>
      </c>
    </row>
    <row r="27" spans="1:6" ht="36.75" customHeight="1">
      <c r="A27" s="1">
        <f>A26+1</f>
        <v>14</v>
      </c>
      <c r="B27" s="5" t="s">
        <v>32</v>
      </c>
      <c r="C27" s="45" t="s">
        <v>30</v>
      </c>
      <c r="D27" s="46">
        <f>D25-D26</f>
        <v>-1306.3955287318859</v>
      </c>
      <c r="F27" s="47"/>
    </row>
  </sheetData>
  <mergeCells count="5">
    <mergeCell ref="A2:D2"/>
    <mergeCell ref="A3:D3"/>
    <mergeCell ref="A4:D4"/>
    <mergeCell ref="A10:D10"/>
    <mergeCell ref="A24:D24"/>
  </mergeCells>
  <pageMargins left="0.81" right="0.23622047244094491" top="0.38" bottom="0.23622047244094491" header="0.19685039370078741" footer="0.19685039370078741"/>
  <pageSetup paperSize="9" scale="7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36"/>
  <sheetViews>
    <sheetView tabSelected="1" view="pageBreakPreview" zoomScale="80" zoomScaleNormal="90" zoomScaleSheetLayoutView="80" workbookViewId="0">
      <pane xSplit="2" ySplit="10" topLeftCell="C16" activePane="bottomRight" state="frozen"/>
      <selection activeCell="A2" sqref="A2:XFD4"/>
      <selection pane="topRight" activeCell="A2" sqref="A2:XFD4"/>
      <selection pane="bottomLeft" activeCell="A2" sqref="A2:XFD4"/>
      <selection pane="bottomRight" activeCell="C24" sqref="C24"/>
    </sheetView>
  </sheetViews>
  <sheetFormatPr defaultRowHeight="12.75"/>
  <cols>
    <col min="1" max="1" width="8.28515625" style="54" customWidth="1"/>
    <col min="2" max="2" width="60.28515625" style="54" customWidth="1"/>
    <col min="3" max="3" width="18.42578125" style="54" customWidth="1"/>
    <col min="4" max="4" width="12.5703125" style="54" customWidth="1"/>
    <col min="5" max="16384" width="9.140625" style="54"/>
  </cols>
  <sheetData>
    <row r="1" spans="1:3" ht="2.25" customHeight="1">
      <c r="C1" s="55"/>
    </row>
    <row r="2" spans="1:3" ht="62.25" customHeight="1">
      <c r="A2" s="91" t="s">
        <v>72</v>
      </c>
      <c r="B2" s="91"/>
      <c r="C2" s="91"/>
    </row>
    <row r="3" spans="1:3" ht="9.75" customHeight="1">
      <c r="A3" s="56"/>
      <c r="B3" s="56"/>
      <c r="C3" s="56"/>
    </row>
    <row r="4" spans="1:3" ht="20.25" customHeight="1">
      <c r="A4" s="57"/>
      <c r="B4" s="57"/>
      <c r="C4" s="58"/>
    </row>
    <row r="5" spans="1:3" s="59" customFormat="1" ht="20.25" customHeight="1">
      <c r="A5" s="48" t="s">
        <v>2</v>
      </c>
      <c r="C5" s="60" t="s">
        <v>33</v>
      </c>
    </row>
    <row r="6" spans="1:3" ht="9.75" customHeight="1">
      <c r="A6" s="57"/>
      <c r="B6" s="57"/>
      <c r="C6" s="58"/>
    </row>
    <row r="7" spans="1:3" ht="13.5" customHeight="1">
      <c r="A7" s="92" t="s">
        <v>34</v>
      </c>
      <c r="B7" s="92" t="s">
        <v>4</v>
      </c>
      <c r="C7" s="95" t="s">
        <v>35</v>
      </c>
    </row>
    <row r="8" spans="1:3" ht="13.5" customHeight="1">
      <c r="A8" s="93"/>
      <c r="B8" s="93"/>
      <c r="C8" s="95"/>
    </row>
    <row r="9" spans="1:3" ht="13.5" customHeight="1">
      <c r="A9" s="94"/>
      <c r="B9" s="94"/>
      <c r="C9" s="95"/>
    </row>
    <row r="10" spans="1:3" ht="17.25" customHeight="1">
      <c r="A10" s="61">
        <v>1</v>
      </c>
      <c r="B10" s="61">
        <v>2</v>
      </c>
      <c r="C10" s="61">
        <v>3</v>
      </c>
    </row>
    <row r="11" spans="1:3" ht="17.25" customHeight="1">
      <c r="A11" s="61">
        <v>1</v>
      </c>
      <c r="B11" s="40" t="s">
        <v>75</v>
      </c>
      <c r="C11" s="84">
        <v>0</v>
      </c>
    </row>
    <row r="12" spans="1:3" ht="18.75" customHeight="1">
      <c r="A12" s="62" t="s">
        <v>39</v>
      </c>
      <c r="B12" s="40" t="s">
        <v>36</v>
      </c>
      <c r="C12" s="63">
        <v>313.52665999999999</v>
      </c>
    </row>
    <row r="13" spans="1:3" ht="18" customHeight="1">
      <c r="A13" s="62" t="s">
        <v>78</v>
      </c>
      <c r="B13" s="64" t="s">
        <v>37</v>
      </c>
      <c r="C13" s="63">
        <v>90.856000000000009</v>
      </c>
    </row>
    <row r="14" spans="1:3" ht="18" customHeight="1">
      <c r="A14" s="62" t="s">
        <v>79</v>
      </c>
      <c r="B14" s="64" t="s">
        <v>38</v>
      </c>
      <c r="C14" s="65">
        <f>IF(C13=0,,C12/C13)</f>
        <v>3.4508085321827942</v>
      </c>
    </row>
    <row r="15" spans="1:3" ht="18" customHeight="1">
      <c r="A15" s="62" t="s">
        <v>41</v>
      </c>
      <c r="B15" s="40" t="s">
        <v>40</v>
      </c>
      <c r="C15" s="63">
        <v>0</v>
      </c>
    </row>
    <row r="16" spans="1:3" s="69" customFormat="1" ht="31.5">
      <c r="A16" s="66" t="s">
        <v>45</v>
      </c>
      <c r="B16" s="67" t="s">
        <v>42</v>
      </c>
      <c r="C16" s="68">
        <f>SUM(C17:C18)</f>
        <v>1214.0445590970403</v>
      </c>
    </row>
    <row r="17" spans="1:4" ht="18" customHeight="1">
      <c r="A17" s="62" t="s">
        <v>47</v>
      </c>
      <c r="B17" s="70" t="s">
        <v>43</v>
      </c>
      <c r="C17" s="63">
        <v>963.29965007071428</v>
      </c>
    </row>
    <row r="18" spans="1:4" ht="18" customHeight="1">
      <c r="A18" s="62" t="s">
        <v>49</v>
      </c>
      <c r="B18" s="70" t="s">
        <v>44</v>
      </c>
      <c r="C18" s="63">
        <v>250.74490902632604</v>
      </c>
    </row>
    <row r="19" spans="1:4" s="69" customFormat="1" ht="18" customHeight="1">
      <c r="A19" s="71" t="s">
        <v>51</v>
      </c>
      <c r="B19" s="72" t="s">
        <v>46</v>
      </c>
      <c r="C19" s="68">
        <f>SUM(C20:C21)</f>
        <v>33.836830000000006</v>
      </c>
    </row>
    <row r="20" spans="1:4" ht="18" customHeight="1">
      <c r="A20" s="62" t="s">
        <v>15</v>
      </c>
      <c r="B20" s="70" t="s">
        <v>48</v>
      </c>
      <c r="C20" s="63">
        <v>0</v>
      </c>
    </row>
    <row r="21" spans="1:4" ht="18" customHeight="1">
      <c r="A21" s="62" t="s">
        <v>17</v>
      </c>
      <c r="B21" s="70" t="s">
        <v>50</v>
      </c>
      <c r="C21" s="63">
        <v>33.836830000000006</v>
      </c>
    </row>
    <row r="22" spans="1:4" ht="18" customHeight="1">
      <c r="A22" s="62" t="s">
        <v>53</v>
      </c>
      <c r="B22" s="73" t="s">
        <v>52</v>
      </c>
      <c r="C22" s="63">
        <v>24.682490000000001</v>
      </c>
    </row>
    <row r="23" spans="1:4" ht="66" customHeight="1">
      <c r="A23" s="62"/>
      <c r="B23" s="73" t="s">
        <v>83</v>
      </c>
      <c r="C23" s="63">
        <v>0</v>
      </c>
    </row>
    <row r="24" spans="1:4" ht="31.5">
      <c r="A24" s="62" t="s">
        <v>55</v>
      </c>
      <c r="B24" s="73" t="s">
        <v>54</v>
      </c>
      <c r="C24" s="63">
        <v>78.789619000000002</v>
      </c>
    </row>
    <row r="25" spans="1:4" ht="31.5">
      <c r="A25" s="62" t="s">
        <v>57</v>
      </c>
      <c r="B25" s="73" t="s">
        <v>56</v>
      </c>
      <c r="C25" s="63">
        <f>C24+C26-C12-C15-C16-C19-C22</f>
        <v>149.12237134670985</v>
      </c>
    </row>
    <row r="26" spans="1:4" s="69" customFormat="1" ht="20.25" customHeight="1">
      <c r="A26" s="71" t="s">
        <v>80</v>
      </c>
      <c r="B26" s="72" t="s">
        <v>58</v>
      </c>
      <c r="C26" s="68">
        <v>1656.4232914437503</v>
      </c>
      <c r="D26" s="74"/>
    </row>
    <row r="27" spans="1:4" s="78" customFormat="1" ht="12" customHeight="1">
      <c r="A27" s="75"/>
      <c r="B27" s="76"/>
      <c r="C27" s="77"/>
    </row>
    <row r="28" spans="1:4" ht="15.75" customHeight="1">
      <c r="A28" s="79"/>
      <c r="B28" s="79"/>
      <c r="C28" s="79"/>
    </row>
    <row r="29" spans="1:4">
      <c r="A29" s="54" t="s">
        <v>59</v>
      </c>
    </row>
    <row r="31" spans="1:4" ht="15.75" customHeight="1"/>
    <row r="32" spans="1:4" ht="15.75" customHeight="1"/>
    <row r="33" spans="2:2" ht="15.75" customHeight="1">
      <c r="B33" s="57"/>
    </row>
    <row r="34" spans="2:2" ht="15.75" customHeight="1">
      <c r="B34" s="57"/>
    </row>
    <row r="35" spans="2:2" ht="15.75" customHeight="1">
      <c r="B35" s="57"/>
    </row>
    <row r="36" spans="2:2" ht="15.75" customHeight="1">
      <c r="B36" s="57"/>
    </row>
  </sheetData>
  <mergeCells count="4">
    <mergeCell ref="A2:C2"/>
    <mergeCell ref="A7:A9"/>
    <mergeCell ref="B7:B9"/>
    <mergeCell ref="C7:C9"/>
  </mergeCells>
  <pageMargins left="0.97" right="0.23622047244094491" top="0.27559055118110237" bottom="0.23622047244094491" header="0.19685039370078741" footer="0.1968503937007874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2"/>
  <sheetViews>
    <sheetView view="pageBreakPreview" zoomScale="80" zoomScaleNormal="60" zoomScaleSheetLayoutView="80" workbookViewId="0">
      <pane xSplit="2" ySplit="10" topLeftCell="C11" activePane="bottomRight" state="frozen"/>
      <selection activeCell="A2" sqref="A2:XFD4"/>
      <selection pane="topRight" activeCell="A2" sqref="A2:XFD4"/>
      <selection pane="bottomLeft" activeCell="A2" sqref="A2:XFD4"/>
      <selection pane="bottomRight" activeCell="A15" sqref="A15"/>
    </sheetView>
  </sheetViews>
  <sheetFormatPr defaultRowHeight="33.950000000000003" customHeight="1"/>
  <cols>
    <col min="1" max="1" width="7.5703125" style="31" customWidth="1"/>
    <col min="2" max="2" width="84.5703125" style="31" customWidth="1"/>
    <col min="3" max="3" width="13.5703125" style="32" customWidth="1"/>
    <col min="4" max="4" width="23" style="31" customWidth="1"/>
    <col min="5" max="5" width="5.28515625" style="31" customWidth="1"/>
    <col min="6" max="6" width="16" style="31" customWidth="1"/>
    <col min="7" max="16384" width="9.140625" style="31"/>
  </cols>
  <sheetData>
    <row r="1" spans="1:4" ht="5.25" customHeight="1">
      <c r="D1" s="33"/>
    </row>
    <row r="2" spans="1:4" ht="25.5" customHeight="1">
      <c r="A2" s="85" t="s">
        <v>0</v>
      </c>
      <c r="B2" s="85"/>
      <c r="C2" s="85"/>
      <c r="D2" s="85"/>
    </row>
    <row r="3" spans="1:4" ht="25.5" customHeight="1">
      <c r="A3" s="86" t="s">
        <v>60</v>
      </c>
      <c r="B3" s="86"/>
      <c r="C3" s="86"/>
      <c r="D3" s="86"/>
    </row>
    <row r="4" spans="1:4" ht="25.5" customHeight="1">
      <c r="A4" s="86" t="s">
        <v>70</v>
      </c>
      <c r="B4" s="86"/>
      <c r="C4" s="86"/>
      <c r="D4" s="86"/>
    </row>
    <row r="5" spans="1:4" ht="6.75" customHeight="1">
      <c r="A5" s="34"/>
      <c r="B5" s="34"/>
      <c r="C5" s="34"/>
      <c r="D5" s="34"/>
    </row>
    <row r="6" spans="1:4" s="50" customFormat="1" ht="27" customHeight="1">
      <c r="A6" s="48" t="s">
        <v>2</v>
      </c>
      <c r="B6" s="49"/>
      <c r="C6" s="49"/>
      <c r="D6" s="49"/>
    </row>
    <row r="7" spans="1:4" ht="3" customHeight="1">
      <c r="A7" s="35"/>
      <c r="B7" s="35"/>
      <c r="C7" s="35"/>
      <c r="D7" s="35"/>
    </row>
    <row r="8" spans="1:4" ht="42" customHeight="1">
      <c r="A8" s="36" t="s">
        <v>3</v>
      </c>
      <c r="B8" s="36" t="s">
        <v>4</v>
      </c>
      <c r="C8" s="36" t="s">
        <v>5</v>
      </c>
      <c r="D8" s="38" t="s">
        <v>71</v>
      </c>
    </row>
    <row r="9" spans="1:4" ht="21" customHeight="1">
      <c r="A9" s="37">
        <v>1</v>
      </c>
      <c r="B9" s="37">
        <v>2</v>
      </c>
      <c r="C9" s="37">
        <v>3</v>
      </c>
      <c r="D9" s="37">
        <v>4</v>
      </c>
    </row>
    <row r="10" spans="1:4" ht="35.25" customHeight="1">
      <c r="A10" s="87" t="s">
        <v>6</v>
      </c>
      <c r="B10" s="87"/>
      <c r="C10" s="87"/>
      <c r="D10" s="87"/>
    </row>
    <row r="11" spans="1:4" ht="31.5" customHeight="1">
      <c r="A11" s="3" t="s">
        <v>7</v>
      </c>
      <c r="B11" s="5" t="s">
        <v>61</v>
      </c>
      <c r="C11" s="39" t="s">
        <v>9</v>
      </c>
      <c r="D11" s="2">
        <v>21.382713451000001</v>
      </c>
    </row>
    <row r="12" spans="1:4" ht="30.95" customHeight="1">
      <c r="A12" s="1">
        <f>A11+1</f>
        <v>2</v>
      </c>
      <c r="B12" s="5" t="s">
        <v>62</v>
      </c>
      <c r="C12" s="39" t="s">
        <v>9</v>
      </c>
      <c r="D12" s="81">
        <v>21.367383450999998</v>
      </c>
    </row>
    <row r="13" spans="1:4" ht="30.95" customHeight="1">
      <c r="A13" s="1">
        <f t="shared" ref="A13" si="0">A12+1</f>
        <v>3</v>
      </c>
      <c r="B13" s="5" t="s">
        <v>81</v>
      </c>
      <c r="C13" s="39" t="s">
        <v>9</v>
      </c>
      <c r="D13" s="81">
        <v>0</v>
      </c>
    </row>
    <row r="14" spans="1:4" ht="30.95" customHeight="1">
      <c r="A14" s="1">
        <v>4</v>
      </c>
      <c r="B14" s="5" t="s">
        <v>63</v>
      </c>
      <c r="C14" s="39" t="s">
        <v>9</v>
      </c>
      <c r="D14" s="81">
        <v>0</v>
      </c>
    </row>
    <row r="15" spans="1:4" ht="31.5" customHeight="1">
      <c r="A15" s="1">
        <f t="shared" ref="A15:A18" si="1">A14+1</f>
        <v>5</v>
      </c>
      <c r="B15" s="5" t="s">
        <v>64</v>
      </c>
      <c r="C15" s="39" t="s">
        <v>22</v>
      </c>
      <c r="D15" s="81">
        <v>2.02</v>
      </c>
    </row>
    <row r="16" spans="1:4" ht="31.5" customHeight="1">
      <c r="A16" s="1">
        <f t="shared" si="1"/>
        <v>6</v>
      </c>
      <c r="B16" s="5" t="s">
        <v>65</v>
      </c>
      <c r="C16" s="39" t="s">
        <v>24</v>
      </c>
      <c r="D16" s="82">
        <v>0</v>
      </c>
    </row>
    <row r="17" spans="1:6" ht="31.5" customHeight="1">
      <c r="A17" s="1">
        <f t="shared" si="1"/>
        <v>7</v>
      </c>
      <c r="B17" s="5" t="s">
        <v>66</v>
      </c>
      <c r="C17" s="39" t="s">
        <v>24</v>
      </c>
      <c r="D17" s="82">
        <v>0</v>
      </c>
    </row>
    <row r="18" spans="1:6" ht="31.5" customHeight="1">
      <c r="A18" s="1">
        <f t="shared" si="1"/>
        <v>8</v>
      </c>
      <c r="B18" s="5" t="s">
        <v>26</v>
      </c>
      <c r="C18" s="39" t="s">
        <v>27</v>
      </c>
      <c r="D18" s="82">
        <v>0.5</v>
      </c>
    </row>
    <row r="19" spans="1:6" ht="35.25" customHeight="1">
      <c r="A19" s="88" t="s">
        <v>28</v>
      </c>
      <c r="B19" s="89"/>
      <c r="C19" s="89"/>
      <c r="D19" s="90"/>
    </row>
    <row r="20" spans="1:6" ht="32.25" customHeight="1">
      <c r="A20" s="1">
        <f>A18+1</f>
        <v>9</v>
      </c>
      <c r="B20" s="44" t="s">
        <v>67</v>
      </c>
      <c r="C20" s="45" t="s">
        <v>30</v>
      </c>
      <c r="D20" s="46">
        <v>80.554567796610172</v>
      </c>
    </row>
    <row r="21" spans="1:6" ht="33" customHeight="1">
      <c r="A21" s="1">
        <f>A20+1</f>
        <v>10</v>
      </c>
      <c r="B21" s="5" t="s">
        <v>68</v>
      </c>
      <c r="C21" s="45" t="s">
        <v>30</v>
      </c>
      <c r="D21" s="46">
        <v>129.35061687858624</v>
      </c>
    </row>
    <row r="22" spans="1:6" ht="36.75" customHeight="1">
      <c r="A22" s="1">
        <f>A21+1</f>
        <v>11</v>
      </c>
      <c r="B22" s="5" t="s">
        <v>69</v>
      </c>
      <c r="C22" s="45" t="s">
        <v>30</v>
      </c>
      <c r="D22" s="46">
        <f>D20-D21</f>
        <v>-48.796049081976065</v>
      </c>
      <c r="F22" s="47"/>
    </row>
  </sheetData>
  <mergeCells count="5">
    <mergeCell ref="A2:D2"/>
    <mergeCell ref="A3:D3"/>
    <mergeCell ref="A4:D4"/>
    <mergeCell ref="A10:D10"/>
    <mergeCell ref="A19:D19"/>
  </mergeCells>
  <pageMargins left="0.81" right="0.23622047244094491" top="0.38" bottom="0.23622047244094491" header="0.19685039370078741" footer="0.19685039370078741"/>
  <pageSetup paperSize="9" scale="73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36"/>
  <sheetViews>
    <sheetView view="pageBreakPreview" zoomScale="80" zoomScaleNormal="90" zoomScaleSheetLayoutView="80" workbookViewId="0">
      <pane xSplit="2" ySplit="10" topLeftCell="C14" activePane="bottomRight" state="frozen"/>
      <selection activeCell="A2" sqref="A2:XFD4"/>
      <selection pane="topRight" activeCell="A2" sqref="A2:XFD4"/>
      <selection pane="bottomLeft" activeCell="A2" sqref="A2:XFD4"/>
      <selection pane="bottomRight" activeCell="C25" sqref="C25"/>
    </sheetView>
  </sheetViews>
  <sheetFormatPr defaultRowHeight="12.75"/>
  <cols>
    <col min="1" max="1" width="8.28515625" style="6" customWidth="1"/>
    <col min="2" max="2" width="60.28515625" style="6" customWidth="1"/>
    <col min="3" max="3" width="18.42578125" style="6" customWidth="1"/>
    <col min="4" max="4" width="12.5703125" style="6" customWidth="1"/>
    <col min="5" max="16384" width="9.140625" style="6"/>
  </cols>
  <sheetData>
    <row r="1" spans="1:3" ht="3" customHeight="1">
      <c r="C1" s="7"/>
    </row>
    <row r="2" spans="1:3" ht="62.25" customHeight="1">
      <c r="A2" s="96" t="s">
        <v>73</v>
      </c>
      <c r="B2" s="96"/>
      <c r="C2" s="96"/>
    </row>
    <row r="3" spans="1:3" ht="7.5" customHeight="1">
      <c r="A3" s="8"/>
      <c r="B3" s="8"/>
      <c r="C3" s="8"/>
    </row>
    <row r="4" spans="1:3" ht="7.5" customHeight="1">
      <c r="A4" s="9"/>
      <c r="B4" s="9"/>
      <c r="C4" s="10"/>
    </row>
    <row r="5" spans="1:3" s="51" customFormat="1" ht="20.25" customHeight="1">
      <c r="A5" s="52" t="s">
        <v>2</v>
      </c>
      <c r="C5" s="53" t="s">
        <v>33</v>
      </c>
    </row>
    <row r="6" spans="1:3" ht="9.75" customHeight="1">
      <c r="A6" s="9"/>
      <c r="B6" s="9"/>
      <c r="C6" s="10"/>
    </row>
    <row r="7" spans="1:3" ht="15" customHeight="1">
      <c r="A7" s="97" t="s">
        <v>34</v>
      </c>
      <c r="B7" s="97" t="s">
        <v>4</v>
      </c>
      <c r="C7" s="100" t="s">
        <v>35</v>
      </c>
    </row>
    <row r="8" spans="1:3" ht="15" customHeight="1">
      <c r="A8" s="98"/>
      <c r="B8" s="98"/>
      <c r="C8" s="100"/>
    </row>
    <row r="9" spans="1:3" ht="15" customHeight="1">
      <c r="A9" s="99"/>
      <c r="B9" s="99"/>
      <c r="C9" s="100"/>
    </row>
    <row r="10" spans="1:3" ht="17.25" customHeight="1">
      <c r="A10" s="11">
        <v>1</v>
      </c>
      <c r="B10" s="11">
        <v>2</v>
      </c>
      <c r="C10" s="11">
        <v>3</v>
      </c>
    </row>
    <row r="11" spans="1:3" s="54" customFormat="1" ht="31.5" customHeight="1">
      <c r="A11" s="61">
        <v>1</v>
      </c>
      <c r="B11" s="40" t="s">
        <v>82</v>
      </c>
      <c r="C11" s="84">
        <v>0</v>
      </c>
    </row>
    <row r="12" spans="1:3" ht="18.75" customHeight="1">
      <c r="A12" s="12" t="s">
        <v>39</v>
      </c>
      <c r="B12" s="13" t="s">
        <v>36</v>
      </c>
      <c r="C12" s="14">
        <v>0</v>
      </c>
    </row>
    <row r="13" spans="1:3" ht="18" customHeight="1">
      <c r="A13" s="12" t="s">
        <v>78</v>
      </c>
      <c r="B13" s="15" t="s">
        <v>37</v>
      </c>
      <c r="C13" s="14">
        <v>0</v>
      </c>
    </row>
    <row r="14" spans="1:3" ht="18" customHeight="1">
      <c r="A14" s="12" t="s">
        <v>79</v>
      </c>
      <c r="B14" s="15" t="s">
        <v>38</v>
      </c>
      <c r="C14" s="16">
        <f>IF(C13=0,,C12/C13)</f>
        <v>0</v>
      </c>
    </row>
    <row r="15" spans="1:3" ht="18" customHeight="1">
      <c r="A15" s="12" t="s">
        <v>41</v>
      </c>
      <c r="B15" s="13" t="s">
        <v>40</v>
      </c>
      <c r="C15" s="14">
        <v>0</v>
      </c>
    </row>
    <row r="16" spans="1:3" s="20" customFormat="1" ht="31.5">
      <c r="A16" s="17" t="s">
        <v>45</v>
      </c>
      <c r="B16" s="18" t="s">
        <v>42</v>
      </c>
      <c r="C16" s="19">
        <f>SUM(C17:C18)</f>
        <v>85.61915543047067</v>
      </c>
    </row>
    <row r="17" spans="1:4" ht="18" customHeight="1">
      <c r="A17" s="12" t="s">
        <v>47</v>
      </c>
      <c r="B17" s="21" t="s">
        <v>43</v>
      </c>
      <c r="C17" s="14">
        <v>68.465525480941864</v>
      </c>
    </row>
    <row r="18" spans="1:4" ht="18" customHeight="1">
      <c r="A18" s="12" t="s">
        <v>49</v>
      </c>
      <c r="B18" s="21" t="s">
        <v>44</v>
      </c>
      <c r="C18" s="14">
        <v>17.153629949528813</v>
      </c>
    </row>
    <row r="19" spans="1:4" s="20" customFormat="1" ht="18" customHeight="1">
      <c r="A19" s="22" t="s">
        <v>51</v>
      </c>
      <c r="B19" s="23" t="s">
        <v>46</v>
      </c>
      <c r="C19" s="19">
        <f>SUM(C20:C21)</f>
        <v>6.7459099999999994</v>
      </c>
    </row>
    <row r="20" spans="1:4" ht="18" customHeight="1">
      <c r="A20" s="12" t="s">
        <v>15</v>
      </c>
      <c r="B20" s="21" t="s">
        <v>48</v>
      </c>
      <c r="C20" s="14">
        <v>0</v>
      </c>
    </row>
    <row r="21" spans="1:4" ht="18" customHeight="1">
      <c r="A21" s="12" t="s">
        <v>17</v>
      </c>
      <c r="B21" s="21" t="s">
        <v>50</v>
      </c>
      <c r="C21" s="14">
        <v>6.7459099999999994</v>
      </c>
    </row>
    <row r="22" spans="1:4" ht="18" customHeight="1">
      <c r="A22" s="12" t="s">
        <v>53</v>
      </c>
      <c r="B22" s="24" t="s">
        <v>52</v>
      </c>
      <c r="C22" s="14">
        <v>0</v>
      </c>
    </row>
    <row r="23" spans="1:4" ht="31.5" hidden="1">
      <c r="A23" s="12" t="s">
        <v>53</v>
      </c>
      <c r="B23" s="24" t="s">
        <v>54</v>
      </c>
      <c r="C23" s="14">
        <v>0</v>
      </c>
    </row>
    <row r="24" spans="1:4" ht="63">
      <c r="A24" s="12"/>
      <c r="B24" s="73" t="s">
        <v>83</v>
      </c>
      <c r="C24" s="14">
        <v>0</v>
      </c>
    </row>
    <row r="25" spans="1:4" ht="31.5">
      <c r="A25" s="12" t="s">
        <v>55</v>
      </c>
      <c r="B25" s="24" t="s">
        <v>56</v>
      </c>
      <c r="C25" s="14">
        <f>C23+C26-C12-C15-C16-C19-C22</f>
        <v>36.985551448115565</v>
      </c>
    </row>
    <row r="26" spans="1:4" s="20" customFormat="1" ht="20.25" customHeight="1">
      <c r="A26" s="22" t="s">
        <v>57</v>
      </c>
      <c r="B26" s="23" t="s">
        <v>58</v>
      </c>
      <c r="C26" s="19">
        <v>129.35061687858624</v>
      </c>
      <c r="D26" s="25"/>
    </row>
    <row r="27" spans="1:4" s="29" customFormat="1" ht="12" customHeight="1">
      <c r="A27" s="26"/>
      <c r="B27" s="27"/>
      <c r="C27" s="28"/>
    </row>
    <row r="28" spans="1:4" ht="15.75" customHeight="1">
      <c r="A28" s="30"/>
      <c r="B28" s="30"/>
      <c r="C28" s="30"/>
    </row>
    <row r="29" spans="1:4">
      <c r="A29" s="6" t="s">
        <v>59</v>
      </c>
    </row>
    <row r="31" spans="1:4" ht="15.75" customHeight="1"/>
    <row r="32" spans="1:4" ht="15.75" customHeight="1"/>
    <row r="33" spans="2:2" ht="15.75" customHeight="1">
      <c r="B33" s="9"/>
    </row>
    <row r="34" spans="2:2" ht="15.75" customHeight="1">
      <c r="B34" s="9"/>
    </row>
    <row r="35" spans="2:2" ht="15.75" customHeight="1">
      <c r="B35" s="9"/>
    </row>
    <row r="36" spans="2:2" ht="15.75" customHeight="1">
      <c r="B36" s="9"/>
    </row>
  </sheetData>
  <mergeCells count="4">
    <mergeCell ref="A2:C2"/>
    <mergeCell ref="A7:A9"/>
    <mergeCell ref="B7:B9"/>
    <mergeCell ref="C7:C9"/>
  </mergeCells>
  <pageMargins left="0.97" right="0.23622047244094491" top="0.27559055118110237" bottom="0.23622047244094491" header="0.19685039370078741" footer="0.1968503937007874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показатели факт2010 ВС</vt:lpstr>
      <vt:lpstr>расходы факт2010 ВС</vt:lpstr>
      <vt:lpstr>показатели факт2010 ВО</vt:lpstr>
      <vt:lpstr>расходы факт2010 ВО</vt:lpstr>
      <vt:lpstr>'показатели факт2010 ВО'!Область_печати</vt:lpstr>
      <vt:lpstr>'показатели факт2010 ВС'!Область_печати</vt:lpstr>
      <vt:lpstr>'расходы факт2010 ВО'!Область_печати</vt:lpstr>
      <vt:lpstr>'расходы факт2010 ВС'!Область_печати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solodovnikss</dc:creator>
  <cp:lastModifiedBy>Сидорова</cp:lastModifiedBy>
  <dcterms:created xsi:type="dcterms:W3CDTF">2010-11-11T04:54:44Z</dcterms:created>
  <dcterms:modified xsi:type="dcterms:W3CDTF">2011-11-03T05:22:58Z</dcterms:modified>
</cp:coreProperties>
</file>